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Documents\Opdrachten\RWS\"/>
    </mc:Choice>
  </mc:AlternateContent>
  <xr:revisionPtr revIDLastSave="0" documentId="13_ncr:1_{EB4EF6F1-17B7-4F66-8045-617B54D3F77D}" xr6:coauthVersionLast="45" xr6:coauthVersionMax="45" xr10:uidLastSave="{00000000-0000-0000-0000-000000000000}"/>
  <bookViews>
    <workbookView xWindow="5070" yWindow="5070" windowWidth="43200" windowHeight="23655" xr2:uid="{CB35294D-1888-4F13-AB8E-E54E2F79C6A5}"/>
  </bookViews>
  <sheets>
    <sheet name="Voorblad" sheetId="1" r:id="rId1"/>
    <sheet name="Actualiteit" sheetId="2" r:id="rId2"/>
    <sheet name="Accuratesse"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E15" i="2" l="1"/>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<sst xmlns="http://schemas.openxmlformats.org/spreadsheetml/2006/main" count="85" uniqueCount="60">
  <si>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</si>
  <si>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</si>
  <si>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</si>
  <si>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</si>
  <si>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</si>
  <si>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</si>
  <si>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</si>
  <si>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</si>
  <si>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</si>
  <si>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</si>
  <si>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</si>
  <si>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</si>
  <si>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</si>
  <si>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</si>
  <si>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</si>
  <si>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</si>
  <si>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</si>
  <si>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</si>
  <si>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</si>
  <si>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</si>
  <si>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</si>
  <si>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</si>
  <si>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</si>
  <si>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</si>
  <si>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</si>
  <si>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</si>
  <si>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</si>
  <si>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</si>
  <si>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</si>
  <si>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</si>
  <si>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</si>
  <si>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</si>
  <si>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</si>
  <si>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</si>
  <si>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</si>
  <si>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</si>
  <si>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</si>
  <si>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</si>
  <si>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</si>
  <si>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</si>
  <si>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</si>
  <si>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</si>
  <si>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</si>
  <si>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</si>
  <si>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</si>
  <si>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</si>
  <si>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</si>
  <si>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</si>
  <si>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</si>
  <si>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</si>
  <si>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</si>
  <si>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</si>
  <si>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</si>
  <si>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</si>
  <si>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</si>
  <si>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</si>
  <si>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</si>
  <si>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BAG-compliant input</t>
  </si>
  <si>
    <t>Periode: juli 2020</t>
  </si>
  <si>
    <t>Publicatiedatum van deze monitor: xx augustus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</si>
</sst>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59">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D8F6E-2F93-47F2-B7DF-83D1BCA20D9E}">
  <dimension ref="B1:D15"/>
  <sheetViews>
    <sheetView tabSelected="1" workbookViewId="0">
      <selection activeCell="C12" sqref="C12"/>
    </sheetView>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48</v>
      </c>
      <c r="D3" s="9"/>
    </row>
    <row r="4" spans="2:4" ht="33" customHeight="1" x14ac:dyDescent="0.25">
      <c r="B4" s="8"/>
      <c r="C4" s="46" t="s">
        <v>0</v>
      </c>
      <c r="D4" s="9"/>
    </row>
    <row r="5" spans="2:4" ht="33" customHeight="1" x14ac:dyDescent="0.25">
      <c r="B5" s="8"/>
      <c r="C5" s="47" t="s">
        <v>58</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43</v>
      </c>
      <c r="D9" s="9"/>
    </row>
    <row r="10" spans="2:4" ht="33" customHeight="1" x14ac:dyDescent="0.25">
      <c r="B10" s="8"/>
      <c r="C10" s="1" t="s">
        <v>1</v>
      </c>
      <c r="D10" s="9"/>
    </row>
    <row r="11" spans="2:4" ht="33" customHeight="1" x14ac:dyDescent="0.25">
      <c r="B11" s="8"/>
      <c r="C11" s="1" t="s">
        <v>59</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5D4E-97DB-4B00-AC61-7DB191136F72}">
  <dimension ref="A2:F49"/>
  <sheetViews>
    <sheetView zoomScale="115" zoomScaleNormal="115" workbookViewId="0"/>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40</v>
      </c>
      <c r="E2" s="43" t="s">
        <v>39</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44044</v>
      </c>
      <c r="E6" s="49">
        <v>44013</v>
      </c>
      <c r="F6" s="53"/>
    </row>
    <row r="7" spans="2:6" x14ac:dyDescent="0.25">
      <c r="B7" s="16"/>
      <c r="C7" s="18" t="s">
        <v>5</v>
      </c>
      <c r="D7" s="49">
        <v>44044</v>
      </c>
      <c r="E7" s="49">
        <v>44013</v>
      </c>
      <c r="F7" s="53"/>
    </row>
    <row r="8" spans="2:6" x14ac:dyDescent="0.25">
      <c r="B8" s="16"/>
      <c r="C8" s="30" t="s">
        <v>37</v>
      </c>
      <c r="D8" s="32">
        <v>1089235</v>
      </c>
      <c r="E8" s="32">
        <v>1087640</v>
      </c>
      <c r="F8" s="53"/>
    </row>
    <row r="9" spans="2:6" x14ac:dyDescent="0.25">
      <c r="B9" s="16"/>
      <c r="C9" s="18" t="s">
        <v>44</v>
      </c>
      <c r="D9" s="22">
        <v>237997</v>
      </c>
      <c r="E9" s="22">
        <v>237878</v>
      </c>
      <c r="F9" s="54"/>
    </row>
    <row r="10" spans="2:6" x14ac:dyDescent="0.25">
      <c r="B10" s="16"/>
      <c r="C10" s="18" t="s">
        <v>45</v>
      </c>
      <c r="D10" s="22">
        <v>271690</v>
      </c>
      <c r="E10" s="22">
        <v>271548</v>
      </c>
      <c r="F10" s="57"/>
    </row>
    <row r="11" spans="2:6" x14ac:dyDescent="0.25">
      <c r="B11" s="16"/>
      <c r="C11" s="18"/>
      <c r="D11" s="21"/>
      <c r="E11" s="21"/>
      <c r="F11" s="53"/>
    </row>
    <row r="12" spans="2:6" x14ac:dyDescent="0.25">
      <c r="B12" s="16"/>
      <c r="C12" s="23" t="s">
        <v>57</v>
      </c>
      <c r="D12" s="18"/>
      <c r="E12" s="18"/>
      <c r="F12" s="53"/>
    </row>
    <row r="13" spans="2:6" x14ac:dyDescent="0.25">
      <c r="B13" s="16"/>
      <c r="C13" s="18" t="s">
        <v>34</v>
      </c>
      <c r="D13" s="24">
        <v>584</v>
      </c>
      <c r="E13" s="24">
        <v>627</v>
      </c>
      <c r="F13" s="57"/>
    </row>
    <row r="14" spans="2:6" x14ac:dyDescent="0.25">
      <c r="B14" s="16"/>
      <c r="C14" s="18" t="s">
        <v>35</v>
      </c>
      <c r="D14" s="26">
        <f>((D13)/(D9))</f>
        <v>2.4538124430139876E-3</v>
      </c>
      <c r="E14" s="26">
        <f>((E13)/(E9))</f>
        <v>2.6358049083984227E-3</v>
      </c>
      <c r="F14" s="53"/>
    </row>
    <row r="15" spans="2:6" ht="18.75" x14ac:dyDescent="0.3">
      <c r="B15" s="16"/>
      <c r="C15" s="36" t="s">
        <v>36</v>
      </c>
      <c r="D15" s="25">
        <f xml:space="preserve"> 1 - (D14)</f>
        <v>0.99754618755698599</v>
      </c>
      <c r="E15" s="25">
        <f xml:space="preserve"> 1 - (E14)</f>
        <v>0.99736419509160157</v>
      </c>
      <c r="F15" s="53"/>
    </row>
    <row r="16" spans="2:6" x14ac:dyDescent="0.25">
      <c r="B16" s="16"/>
      <c r="C16" s="40" t="s">
        <v>51</v>
      </c>
      <c r="D16" s="24">
        <v>30815</v>
      </c>
      <c r="E16" s="24">
        <v>30824</v>
      </c>
      <c r="F16" s="57"/>
    </row>
    <row r="17" spans="2:6" x14ac:dyDescent="0.25">
      <c r="B17" s="16"/>
      <c r="C17" s="40" t="s">
        <v>52</v>
      </c>
      <c r="D17" s="24">
        <v>246</v>
      </c>
      <c r="E17" s="24">
        <v>301</v>
      </c>
      <c r="F17" s="57"/>
    </row>
    <row r="18" spans="2:6" ht="18.75" x14ac:dyDescent="0.3">
      <c r="B18" s="16"/>
      <c r="C18" s="41" t="s">
        <v>53</v>
      </c>
      <c r="D18" s="25">
        <f>1-((D16)/(D10))</f>
        <v>0.88658029371710401</v>
      </c>
      <c r="E18" s="25">
        <f>1-((E16)/(E10))</f>
        <v>0.88648784008720372</v>
      </c>
      <c r="F18" s="53"/>
    </row>
    <row r="19" spans="2:6" ht="18.75" x14ac:dyDescent="0.3">
      <c r="B19" s="16"/>
      <c r="C19" s="41" t="s">
        <v>54</v>
      </c>
      <c r="D19" s="25">
        <f>1-((D17)/(D10))</f>
        <v>0.99909455629577826</v>
      </c>
      <c r="E19" s="25">
        <f>1-((E17)/(E10))</f>
        <v>0.99889154035382322</v>
      </c>
      <c r="F19" s="53"/>
    </row>
    <row r="20" spans="2:6" x14ac:dyDescent="0.25">
      <c r="B20" s="27"/>
      <c r="C20" s="28"/>
      <c r="D20" s="28"/>
      <c r="E20" s="29"/>
    </row>
    <row r="22" spans="2:6" x14ac:dyDescent="0.25">
      <c r="B22" s="14"/>
      <c r="C22" s="15"/>
      <c r="D22" s="42" t="s">
        <v>40</v>
      </c>
      <c r="E22" s="42" t="s">
        <v>39</v>
      </c>
      <c r="F22" s="55"/>
    </row>
    <row r="23" spans="2:6" ht="15.75" x14ac:dyDescent="0.25">
      <c r="B23" s="16"/>
      <c r="C23" s="17" t="s">
        <v>22</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43983</v>
      </c>
      <c r="E26" s="49">
        <v>43983</v>
      </c>
      <c r="F26" s="55"/>
    </row>
    <row r="27" spans="2:6" x14ac:dyDescent="0.25">
      <c r="B27" s="16"/>
      <c r="C27" s="30" t="s">
        <v>5</v>
      </c>
      <c r="D27" s="49">
        <v>44044</v>
      </c>
      <c r="E27" s="49">
        <v>44013</v>
      </c>
      <c r="F27" s="55"/>
    </row>
    <row r="28" spans="2:6" x14ac:dyDescent="0.25">
      <c r="B28" s="16"/>
      <c r="C28" s="30" t="s">
        <v>38</v>
      </c>
      <c r="D28" s="51">
        <v>1285973</v>
      </c>
      <c r="E28" s="51">
        <v>1285973</v>
      </c>
      <c r="F28" s="56"/>
    </row>
    <row r="29" spans="2:6" x14ac:dyDescent="0.25">
      <c r="B29" s="16"/>
      <c r="C29" s="30" t="s">
        <v>37</v>
      </c>
      <c r="D29" s="32">
        <v>1089235</v>
      </c>
      <c r="E29" s="32">
        <v>1087640</v>
      </c>
      <c r="F29" s="55"/>
    </row>
    <row r="30" spans="2:6" x14ac:dyDescent="0.25">
      <c r="B30" s="16"/>
      <c r="C30" s="18"/>
      <c r="D30" s="18"/>
      <c r="E30" s="18"/>
      <c r="F30" s="55"/>
    </row>
    <row r="31" spans="2:6" x14ac:dyDescent="0.25">
      <c r="B31" s="16"/>
      <c r="C31" s="18" t="s">
        <v>19</v>
      </c>
      <c r="D31" s="24">
        <v>1240689</v>
      </c>
      <c r="E31" s="24">
        <v>1240611</v>
      </c>
      <c r="F31" s="55"/>
    </row>
    <row r="32" spans="2:6" ht="18.75" x14ac:dyDescent="0.3">
      <c r="B32" s="16"/>
      <c r="C32" s="18" t="s">
        <v>8</v>
      </c>
      <c r="D32" s="25">
        <f>((D31)/(D28))</f>
        <v>0.96478619691082157</v>
      </c>
      <c r="E32" s="25">
        <f>((E31)/(E28))</f>
        <v>0.96472554244918052</v>
      </c>
      <c r="F32" s="55"/>
    </row>
    <row r="33" spans="1:6" ht="18.75" x14ac:dyDescent="0.3">
      <c r="B33" s="16"/>
      <c r="C33" s="18"/>
      <c r="D33" s="25"/>
      <c r="E33" s="25"/>
      <c r="F33" s="55"/>
    </row>
    <row r="34" spans="1:6" x14ac:dyDescent="0.25">
      <c r="B34" s="16"/>
      <c r="C34" s="33" t="s">
        <v>56</v>
      </c>
      <c r="D34" s="24">
        <v>1129448</v>
      </c>
      <c r="E34" s="24">
        <v>1129159</v>
      </c>
      <c r="F34" s="55"/>
    </row>
    <row r="35" spans="1:6" ht="18.75" x14ac:dyDescent="0.3">
      <c r="B35" s="16"/>
      <c r="C35" s="33" t="s">
        <v>8</v>
      </c>
      <c r="D35" s="25">
        <f>((D34)/(D28))</f>
        <v>0.8782828255336621</v>
      </c>
      <c r="E35" s="25">
        <f>((E34)/(E28))</f>
        <v>0.87805809297706872</v>
      </c>
      <c r="F35" s="55"/>
    </row>
    <row r="36" spans="1:6" x14ac:dyDescent="0.25">
      <c r="B36" s="27"/>
      <c r="C36" s="28"/>
      <c r="D36" s="28"/>
      <c r="E36" s="29"/>
    </row>
    <row r="38" spans="1:6" x14ac:dyDescent="0.25">
      <c r="B38" s="14"/>
      <c r="C38" s="15"/>
      <c r="D38" s="42" t="s">
        <v>40</v>
      </c>
      <c r="E38" s="42" t="s">
        <v>39</v>
      </c>
      <c r="F38" s="53"/>
    </row>
    <row r="39" spans="1:6" ht="15.75" x14ac:dyDescent="0.25">
      <c r="B39" s="16"/>
      <c r="C39" s="17" t="s">
        <v>30</v>
      </c>
      <c r="D39" s="18"/>
      <c r="E39" s="18"/>
      <c r="F39" s="53"/>
    </row>
    <row r="40" spans="1:6" x14ac:dyDescent="0.25">
      <c r="B40" s="16"/>
      <c r="C40" s="39" t="s">
        <v>12</v>
      </c>
      <c r="D40" s="18"/>
      <c r="E40" s="18"/>
      <c r="F40" s="53"/>
    </row>
    <row r="41" spans="1:6" x14ac:dyDescent="0.25">
      <c r="A41" s="13"/>
      <c r="B41" s="31"/>
      <c r="C41" s="39" t="s">
        <v>49</v>
      </c>
      <c r="D41" s="18"/>
      <c r="E41" s="18"/>
      <c r="F41" s="53"/>
    </row>
    <row r="42" spans="1:6" x14ac:dyDescent="0.25">
      <c r="B42" s="16"/>
      <c r="C42" s="18" t="s">
        <v>10</v>
      </c>
      <c r="D42" s="49">
        <v>44044</v>
      </c>
      <c r="E42" s="49">
        <v>44013</v>
      </c>
      <c r="F42" s="53"/>
    </row>
    <row r="43" spans="1:6" x14ac:dyDescent="0.25">
      <c r="B43" s="16"/>
      <c r="C43" s="18" t="s">
        <v>5</v>
      </c>
      <c r="D43" s="49">
        <v>44044</v>
      </c>
      <c r="E43" s="49">
        <v>44013</v>
      </c>
      <c r="F43" s="53"/>
    </row>
    <row r="44" spans="1:6" x14ac:dyDescent="0.25">
      <c r="B44" s="16"/>
      <c r="C44" s="18" t="s">
        <v>50</v>
      </c>
      <c r="D44" s="50">
        <v>673273</v>
      </c>
      <c r="E44" s="50">
        <v>672929</v>
      </c>
      <c r="F44" s="53"/>
    </row>
    <row r="45" spans="1:6" x14ac:dyDescent="0.25">
      <c r="B45" s="16"/>
      <c r="C45" s="18" t="s">
        <v>37</v>
      </c>
      <c r="D45" s="32">
        <v>1089235</v>
      </c>
      <c r="E45" s="32">
        <v>1087640</v>
      </c>
      <c r="F45" s="53"/>
    </row>
    <row r="46" spans="1:6" x14ac:dyDescent="0.25">
      <c r="B46" s="16"/>
      <c r="C46" s="18"/>
      <c r="D46" s="22"/>
      <c r="E46" s="22"/>
      <c r="F46" s="53"/>
    </row>
    <row r="47" spans="1:6" x14ac:dyDescent="0.25">
      <c r="B47" s="16"/>
      <c r="C47" s="18" t="s">
        <v>11</v>
      </c>
      <c r="D47" s="24">
        <v>32997</v>
      </c>
      <c r="E47" s="24">
        <v>33140</v>
      </c>
      <c r="F47" s="53"/>
    </row>
    <row r="48" spans="1:6" ht="18.75" x14ac:dyDescent="0.3">
      <c r="B48" s="16"/>
      <c r="C48" s="18" t="s">
        <v>31</v>
      </c>
      <c r="D48" s="25">
        <f>(((D45)-(D47))/(D45))</f>
        <v>0.96970626173415286</v>
      </c>
      <c r="E48" s="25">
        <f>(((E45)-(E47))/(E45))</f>
        <v>0.96953035931006581</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2E54-DF0F-41CB-A2C2-A35883C1BA1D}">
  <dimension ref="A2:G47"/>
  <sheetViews>
    <sheetView zoomScale="115" zoomScaleNormal="115" workbookViewId="0"/>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40</v>
      </c>
      <c r="E2" s="43" t="s">
        <v>39</v>
      </c>
    </row>
    <row r="3" spans="2:7" ht="15.75" x14ac:dyDescent="0.25">
      <c r="B3" s="16"/>
      <c r="C3" s="17" t="s">
        <v>23</v>
      </c>
      <c r="D3" s="18"/>
      <c r="E3" s="19"/>
    </row>
    <row r="4" spans="2:7" x14ac:dyDescent="0.25">
      <c r="B4" s="16"/>
      <c r="C4" s="39" t="s">
        <v>13</v>
      </c>
      <c r="D4" s="18"/>
      <c r="E4" s="19"/>
    </row>
    <row r="5" spans="2:7" x14ac:dyDescent="0.25">
      <c r="B5" s="16"/>
      <c r="C5" s="18" t="s">
        <v>4</v>
      </c>
      <c r="D5" s="49">
        <v>44044</v>
      </c>
      <c r="E5" s="49">
        <v>44013</v>
      </c>
    </row>
    <row r="6" spans="2:7" x14ac:dyDescent="0.25">
      <c r="B6" s="16"/>
      <c r="C6" s="18" t="s">
        <v>5</v>
      </c>
      <c r="D6" s="49">
        <v>44044</v>
      </c>
      <c r="E6" s="49">
        <v>44013</v>
      </c>
    </row>
    <row r="7" spans="2:7" x14ac:dyDescent="0.25">
      <c r="B7" s="16"/>
      <c r="C7" s="18" t="s">
        <v>55</v>
      </c>
      <c r="D7" s="22">
        <v>7470373</v>
      </c>
      <c r="E7" s="22">
        <v>7467554</v>
      </c>
      <c r="F7" s="58"/>
    </row>
    <row r="8" spans="2:7" x14ac:dyDescent="0.25">
      <c r="B8" s="16"/>
      <c r="C8" s="18" t="s">
        <v>14</v>
      </c>
      <c r="D8" s="32">
        <v>1089235</v>
      </c>
      <c r="E8" s="32">
        <v>1087640</v>
      </c>
    </row>
    <row r="9" spans="2:7" x14ac:dyDescent="0.25">
      <c r="B9" s="16"/>
      <c r="C9" s="18"/>
      <c r="D9" s="18"/>
      <c r="E9" s="18"/>
    </row>
    <row r="10" spans="2:7" x14ac:dyDescent="0.25">
      <c r="B10" s="16"/>
      <c r="C10" s="18" t="s">
        <v>15</v>
      </c>
      <c r="D10" s="24">
        <v>19307</v>
      </c>
      <c r="E10" s="24">
        <v>19305</v>
      </c>
    </row>
    <row r="11" spans="2:7" ht="18.75" x14ac:dyDescent="0.3">
      <c r="B11" s="16"/>
      <c r="C11" s="18" t="s">
        <v>24</v>
      </c>
      <c r="D11" s="25">
        <f>(((D8)-(D10))/(D8))</f>
        <v>0.982274715740864</v>
      </c>
      <c r="E11" s="25">
        <f>(((E8)-(E10))/(E8))</f>
        <v>0.98225056084733919</v>
      </c>
    </row>
    <row r="12" spans="2:7" x14ac:dyDescent="0.25">
      <c r="B12" s="27"/>
      <c r="C12" s="28"/>
      <c r="D12" s="28"/>
      <c r="E12" s="29"/>
    </row>
    <row r="14" spans="2:7" x14ac:dyDescent="0.25">
      <c r="B14" s="14"/>
      <c r="C14" s="15"/>
      <c r="D14" s="42" t="s">
        <v>40</v>
      </c>
      <c r="E14" s="43" t="s">
        <v>39</v>
      </c>
    </row>
    <row r="15" spans="2:7" ht="15.75" x14ac:dyDescent="0.25">
      <c r="B15" s="16"/>
      <c r="C15" s="17" t="s">
        <v>33</v>
      </c>
      <c r="D15" s="18"/>
      <c r="E15" s="19"/>
      <c r="G15" s="44"/>
    </row>
    <row r="16" spans="2:7" x14ac:dyDescent="0.25">
      <c r="B16" s="16"/>
      <c r="C16" s="39" t="s">
        <v>17</v>
      </c>
      <c r="D16" s="18"/>
      <c r="E16" s="19"/>
      <c r="G16" s="44"/>
    </row>
    <row r="17" spans="1:7" x14ac:dyDescent="0.25">
      <c r="B17" s="16"/>
      <c r="C17" s="18" t="s">
        <v>7</v>
      </c>
      <c r="D17" s="49">
        <v>43983</v>
      </c>
      <c r="E17" s="49">
        <v>43983</v>
      </c>
      <c r="G17" s="44"/>
    </row>
    <row r="18" spans="1:7" x14ac:dyDescent="0.25">
      <c r="B18" s="16"/>
      <c r="C18" s="18" t="s">
        <v>5</v>
      </c>
      <c r="D18" s="49">
        <v>44044</v>
      </c>
      <c r="E18" s="49">
        <v>44013</v>
      </c>
      <c r="G18" s="44"/>
    </row>
    <row r="19" spans="1:7" x14ac:dyDescent="0.25">
      <c r="B19" s="16"/>
      <c r="C19" s="33" t="s">
        <v>42</v>
      </c>
      <c r="D19" s="22">
        <v>2019074</v>
      </c>
      <c r="E19" s="22">
        <v>2019074</v>
      </c>
      <c r="G19" s="44"/>
    </row>
    <row r="20" spans="1:7" x14ac:dyDescent="0.25">
      <c r="B20" s="16"/>
      <c r="C20" s="33" t="s">
        <v>41</v>
      </c>
      <c r="D20" s="51">
        <v>1285973</v>
      </c>
      <c r="E20" s="51">
        <v>1285973</v>
      </c>
      <c r="G20" s="44"/>
    </row>
    <row r="21" spans="1:7" x14ac:dyDescent="0.25">
      <c r="B21" s="16"/>
      <c r="C21" s="18" t="s">
        <v>14</v>
      </c>
      <c r="D21" s="32">
        <v>1089235</v>
      </c>
      <c r="E21" s="32">
        <v>1087640</v>
      </c>
      <c r="G21" s="44"/>
    </row>
    <row r="22" spans="1:7" x14ac:dyDescent="0.25">
      <c r="B22" s="16"/>
      <c r="C22" s="18"/>
      <c r="D22" s="18"/>
      <c r="E22" s="18"/>
      <c r="G22" s="44"/>
    </row>
    <row r="23" spans="1:7" x14ac:dyDescent="0.25">
      <c r="B23" s="16"/>
      <c r="C23" s="20" t="s">
        <v>26</v>
      </c>
      <c r="D23" s="18"/>
      <c r="E23" s="18"/>
      <c r="G23" s="44"/>
    </row>
    <row r="24" spans="1:7" x14ac:dyDescent="0.25">
      <c r="A24" s="34"/>
      <c r="B24" s="35"/>
      <c r="C24" s="30" t="s">
        <v>25</v>
      </c>
      <c r="D24" s="22">
        <v>1041074</v>
      </c>
      <c r="E24" s="22">
        <v>1039877</v>
      </c>
      <c r="G24" s="44"/>
    </row>
    <row r="25" spans="1:7" ht="18.75" x14ac:dyDescent="0.3">
      <c r="B25" s="16"/>
      <c r="C25" s="30" t="s">
        <v>16</v>
      </c>
      <c r="D25" s="25">
        <f>((D24)/D21)</f>
        <v>0.95578456439611292</v>
      </c>
      <c r="E25" s="25">
        <f>((E24)/E21)</f>
        <v>0.95608565334117912</v>
      </c>
      <c r="G25" s="44"/>
    </row>
    <row r="26" spans="1:7" ht="18.75" x14ac:dyDescent="0.3">
      <c r="B26" s="16"/>
      <c r="C26" s="30"/>
      <c r="D26" s="25"/>
      <c r="E26" s="25"/>
      <c r="G26" s="44"/>
    </row>
    <row r="27" spans="1:7" ht="18.75" x14ac:dyDescent="0.3">
      <c r="B27" s="16"/>
      <c r="C27" s="38" t="s">
        <v>27</v>
      </c>
      <c r="D27" s="25"/>
      <c r="E27" s="25"/>
      <c r="G27" s="44"/>
    </row>
    <row r="28" spans="1:7" x14ac:dyDescent="0.25">
      <c r="B28" s="16"/>
      <c r="C28" s="37" t="s">
        <v>18</v>
      </c>
      <c r="D28" s="32">
        <v>963513</v>
      </c>
      <c r="E28" s="32">
        <v>962561</v>
      </c>
      <c r="G28" s="44"/>
    </row>
    <row r="29" spans="1:7" ht="18.75" x14ac:dyDescent="0.3">
      <c r="B29" s="16"/>
      <c r="C29" s="37" t="s">
        <v>16</v>
      </c>
      <c r="D29" s="25">
        <f>((D28)/(D21))</f>
        <v>0.88457770820805426</v>
      </c>
      <c r="E29" s="25">
        <f>((E28)/(E21))</f>
        <v>0.884999632231253</v>
      </c>
      <c r="G29" s="44"/>
    </row>
    <row r="30" spans="1:7" ht="18.75" x14ac:dyDescent="0.3">
      <c r="B30" s="16"/>
      <c r="C30" s="37"/>
      <c r="D30" s="25"/>
      <c r="E30" s="25"/>
      <c r="G30" s="44"/>
    </row>
    <row r="31" spans="1:7" x14ac:dyDescent="0.25">
      <c r="B31" s="16"/>
      <c r="C31" s="20" t="s">
        <v>32</v>
      </c>
      <c r="D31" s="18"/>
      <c r="E31" s="18"/>
      <c r="G31" s="44"/>
    </row>
    <row r="32" spans="1:7" x14ac:dyDescent="0.25">
      <c r="B32" s="16"/>
      <c r="C32" s="18" t="s">
        <v>47</v>
      </c>
      <c r="D32" s="22">
        <v>1041169</v>
      </c>
      <c r="E32" s="22">
        <v>1039920</v>
      </c>
      <c r="G32" s="44"/>
    </row>
    <row r="33" spans="2:5" ht="18.75" x14ac:dyDescent="0.3">
      <c r="B33" s="16"/>
      <c r="C33" s="18" t="s">
        <v>16</v>
      </c>
      <c r="D33" s="25">
        <f>((D32)/(D21))</f>
        <v>0.9558717815714699</v>
      </c>
      <c r="E33" s="25">
        <f>((E32)/(E21))</f>
        <v>0.95612518848148287</v>
      </c>
    </row>
    <row r="34" spans="2:5" x14ac:dyDescent="0.25">
      <c r="B34" s="27"/>
      <c r="C34" s="28"/>
      <c r="D34" s="28"/>
      <c r="E34" s="29"/>
    </row>
    <row r="36" spans="2:5" x14ac:dyDescent="0.25">
      <c r="B36" s="14"/>
      <c r="C36" s="15"/>
      <c r="D36" s="42" t="s">
        <v>40</v>
      </c>
      <c r="E36" s="43" t="s">
        <v>39</v>
      </c>
    </row>
    <row r="37" spans="2:5" x14ac:dyDescent="0.25">
      <c r="B37" s="16"/>
      <c r="C37" s="36" t="s">
        <v>28</v>
      </c>
      <c r="D37" s="18"/>
      <c r="E37" s="19"/>
    </row>
    <row r="38" spans="2:5" x14ac:dyDescent="0.25">
      <c r="B38" s="16"/>
      <c r="C38" s="39" t="s">
        <v>29</v>
      </c>
      <c r="D38" s="18"/>
      <c r="E38" s="19"/>
    </row>
    <row r="39" spans="2:5" x14ac:dyDescent="0.25">
      <c r="B39" s="16"/>
      <c r="C39" s="18" t="s">
        <v>7</v>
      </c>
      <c r="D39" s="49">
        <v>44044</v>
      </c>
      <c r="E39" s="49">
        <v>43983</v>
      </c>
    </row>
    <row r="40" spans="2:5" x14ac:dyDescent="0.25">
      <c r="B40" s="16"/>
      <c r="C40" s="18" t="s">
        <v>5</v>
      </c>
      <c r="D40" s="49">
        <v>44044</v>
      </c>
      <c r="E40" s="49">
        <v>44013</v>
      </c>
    </row>
    <row r="41" spans="2:5" x14ac:dyDescent="0.25">
      <c r="B41" s="16"/>
      <c r="C41" s="33" t="s">
        <v>46</v>
      </c>
      <c r="D41" s="51">
        <v>1285973</v>
      </c>
      <c r="E41" s="51">
        <v>1285973</v>
      </c>
    </row>
    <row r="42" spans="2:5" x14ac:dyDescent="0.25">
      <c r="B42" s="16"/>
      <c r="C42" s="18" t="s">
        <v>14</v>
      </c>
      <c r="D42" s="32">
        <v>1089235</v>
      </c>
      <c r="E42" s="32">
        <v>1087640</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Jan-Willem van Aalst</cp:lastModifiedBy>
  <dcterms:created xsi:type="dcterms:W3CDTF">2018-09-18T07:41:41Z</dcterms:created>
  <dcterms:modified xsi:type="dcterms:W3CDTF">2020-08-12T19:17:55Z</dcterms:modified>
</cp:coreProperties>
</file>