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bookViews>
    <workbookView xWindow="0" yWindow="0" windowWidth="19200" windowHeight="801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C92" i="1"/>
  <c r="B92" i="1"/>
  <c r="C88" i="1"/>
  <c r="B88" i="1"/>
  <c r="C73" i="1"/>
  <c r="B73" i="1"/>
  <c r="C69" i="1"/>
  <c r="B69" i="1"/>
  <c r="C65" i="1"/>
  <c r="B65" i="1"/>
  <c r="C55" i="1"/>
  <c r="B55" i="1"/>
  <c r="C46" i="1"/>
  <c r="B46" i="1"/>
  <c r="C37" i="1"/>
  <c r="B37" i="1"/>
  <c r="C34" i="1"/>
  <c r="B34" i="1"/>
  <c r="B27" i="1"/>
  <c r="C24" i="1"/>
  <c r="C25" i="1" s="1"/>
  <c r="B24" i="1"/>
  <c r="B25" i="1" s="1"/>
  <c r="C20" i="1"/>
  <c r="B20" i="1"/>
  <c r="B17" i="1"/>
  <c r="B18" i="1" s="1"/>
  <c r="C27" i="1"/>
  <c r="C17" i="1"/>
  <c r="C18" i="1" s="1"/>
</calcChain>
</file>

<file path=xl/sharedStrings.xml><?xml version="1.0" encoding="utf-8"?>
<sst xmlns="http://schemas.openxmlformats.org/spreadsheetml/2006/main" count="156" uniqueCount="128">
  <si>
    <t>Datum van uitvoering</t>
  </si>
  <si>
    <t>30-05-2022</t>
  </si>
  <si>
    <t>31-09-2022</t>
  </si>
  <si>
    <t>Peildatum NWB</t>
  </si>
  <si>
    <t>04-05-2022</t>
  </si>
  <si>
    <t>20-09-2022</t>
  </si>
  <si>
    <t>Peildatum BAG Panden</t>
  </si>
  <si>
    <t>11-05-2022</t>
  </si>
  <si>
    <t>08-09-2022</t>
  </si>
  <si>
    <t>Peildatum BAG Openbareruimtes</t>
  </si>
  <si>
    <t>Peildatum BGT</t>
  </si>
  <si>
    <t>Peildatum BRT (TOP10NL)</t>
  </si>
  <si>
    <t>06-05-2022</t>
  </si>
  <si>
    <t>21-09-2022</t>
  </si>
  <si>
    <t>Bevragingen Actualiteit</t>
  </si>
  <si>
    <t>Resultaat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</si>
  <si>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</si>
  <si>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</si>
  <si>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</si>
  <si>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</si>
  <si>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268359</t>
  </si>
  <si>
    <t>268832</t>
  </si>
  <si>
    <t>Totaal aantal unieke straatnamen per woonplaats per gemeente in BAG met adressen</t>
  </si>
  <si>
    <t>241127</t>
  </si>
  <si>
    <t>241546</t>
  </si>
  <si>
    <t>Totaal aantal unieke straatnamen per woonplaats per gemeente in NWB</t>
  </si>
  <si>
    <t>278557</t>
  </si>
  <si>
    <t>278759</t>
  </si>
  <si>
    <t>Flexibele match qua woonplaats (negeer prov.suffix) en gemeentenaam</t>
  </si>
  <si>
    <t>Aantal BAG straatnamen niet te matchen met NWB</t>
  </si>
  <si>
    <t>2196</t>
  </si>
  <si>
    <t>2456</t>
  </si>
  <si>
    <t>Percentueel t.o.v. de BAG unieke straatnamen</t>
  </si>
  <si>
    <t>Percentage BAG straatnamen dat in het NWB correct is opgenomen</t>
  </si>
  <si>
    <t>Aantal NWB straatnamen dat niet te matchen is met BAG</t>
  </si>
  <si>
    <t>12394</t>
  </si>
  <si>
    <t>12383</t>
  </si>
  <si>
    <t>Percentage NWB straatnamen dat in BAG terug te vinden is</t>
  </si>
  <si>
    <t>Herhaling met alleen BAG straten met adressen</t>
  </si>
  <si>
    <t>383</t>
  </si>
  <si>
    <t>530</t>
  </si>
  <si>
    <t>37813</t>
  </si>
  <si>
    <t>37743</t>
  </si>
  <si>
    <t>Totaal aantal geselecteerde hartlijnen in Top10NL per peildatum</t>
  </si>
  <si>
    <t>1624242</t>
  </si>
  <si>
    <t>1628261</t>
  </si>
  <si>
    <t>Totaal aantal wegvakken in NWB per peildatum</t>
  </si>
  <si>
    <t>1459473</t>
  </si>
  <si>
    <t>1470615</t>
  </si>
  <si>
    <t>Aantal Top10NL hartlijnen met NWB wegvak binnen 5 meter</t>
  </si>
  <si>
    <t>1583651</t>
  </si>
  <si>
    <t>1587718</t>
  </si>
  <si>
    <t>Percentueel t.o.v. het totaal aantal Top10NL hartlijnen</t>
  </si>
  <si>
    <t>Aantal Top10NL hartlijnen met NWB wegvak binnen 0,5 meter</t>
  </si>
  <si>
    <t>1429911</t>
  </si>
  <si>
    <t>1433211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</si>
  <si>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</si>
  <si>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</si>
  <si>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</si>
  <si>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</si>
  <si>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</si>
  <si>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692171</t>
  </si>
  <si>
    <t>693790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</si>
  <si>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</si>
  <si>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</si>
  <si>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</si>
  <si>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</si>
  <si>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BAG pand doorsnijdt</t>
  </si>
  <si>
    <t>BAG kent geen indicatie bovengronds/ondergronds, dus niet alle hits zijn terecht.</t>
  </si>
  <si>
    <t>Totaal aantal actuele panden in BAG &gt; 18m2:</t>
  </si>
  <si>
    <t>7796183</t>
  </si>
  <si>
    <t>7815377</t>
  </si>
  <si>
    <t>Aantal wegvakken dat één of meer BAG panden doorsnijdt:</t>
  </si>
  <si>
    <t>18345</t>
  </si>
  <si>
    <t>Percentage NWB wegvakken dat geen BAG pand doorsnijdt:</t>
  </si>
  <si>
    <t>Indicator 2.2: percentage NWB wegvakken binnen 5m/0.5m van Top10NL hartlijnen</t>
  </si>
  <si>
    <t>Top10 wegen gefilterd op hoofdverkeersgebruik (gemengd, snelverkeer) en geen onverharde wegen</t>
  </si>
  <si>
    <t>Totaal aantal geselecteerde Top10NL wegvlakken (polygonen):</t>
  </si>
  <si>
    <t>2942357</t>
  </si>
  <si>
    <t>2948409</t>
  </si>
  <si>
    <t>Totaal aantal geselecteerde Top10NL hartlijnen (lijnen):</t>
  </si>
  <si>
    <t>2.2a: Aantal NWB wegvakken dat hoogstens 5 meter van een hartlijn af ligt</t>
  </si>
  <si>
    <t>Aantal wegvakken dat hoogstens 5 meter van een BRT hartlijn af ligt:</t>
  </si>
  <si>
    <t>1418966</t>
  </si>
  <si>
    <t>1429869</t>
  </si>
  <si>
    <t>Percentueel van totaal aantal wegvakken:</t>
  </si>
  <si>
    <t>2.2b: Aantal NWB wegvakken dat hoogstens 0,5 meter van een hartlijn af ligt</t>
  </si>
  <si>
    <t>Aantal wegvakken dat hoogstens 0,5 meter van een BRT hartlijn af ligt:</t>
  </si>
  <si>
    <t>1306891</t>
  </si>
  <si>
    <t>1316534</t>
  </si>
  <si>
    <t>2.2c: Aantal NWB wegvakken dat ten minste één Top10NL wegvlak doorsnijdt</t>
  </si>
  <si>
    <t>Aantal wegvakken dat ten minste een Top10NL wegvlak doorsnijdt:</t>
  </si>
  <si>
    <t>1430753</t>
  </si>
  <si>
    <t>1441906</t>
  </si>
  <si>
    <t>Indicator 2.3: gemiddelde kortste afstand van NWB wegvak naar Top10NL hartlijn</t>
  </si>
  <si>
    <t>Dit is de kortste afstand van een willekeurig punt op het wegvak naar een hartlijn</t>
  </si>
  <si>
    <t>Gemiddelde kortste afstand van NWB wegvak naar Top10NL hartlijn in cm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</si>
  <si>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</si>
  <si>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</si>
  <si>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</si>
  <si>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</si>
  <si>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</si>
  <si>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</si>
  <si>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1026374</t>
  </si>
  <si>
    <t>1029396</t>
  </si>
  <si>
    <t>3.1a: Totaal aantal foute juncties</t>
  </si>
  <si>
    <t>Totaal aantal foute juncties</t>
  </si>
  <si>
    <t>618</t>
  </si>
  <si>
    <t>513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</si>
  <si>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</si>
  <si>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</si>
  <si>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</si>
  <si>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32</t>
  </si>
  <si>
    <t>25</t>
  </si>
  <si>
    <t>Percentueel van totaal aantal juncties</t>
  </si>
  <si>
    <t>3.1c: Aantal juncties met meer dan 1 wegvak waar een weggebruiker niet weg kan</t>
  </si>
  <si>
    <t>Aantal juncties waar een weggebruiker niet weg kan</t>
  </si>
  <si>
    <t>30</t>
  </si>
  <si>
    <t>26</t>
  </si>
  <si>
    <t>Indicator 3.2: Aantal netwerk eilanden in het NWB</t>
  </si>
  <si>
    <t>Dit zijn de componenten die niet in verbinding staan met de rest van het netwerk</t>
  </si>
  <si>
    <t>(Een klein aantal hiervan zijn geen fouten, bijvoorbeeld de waddeneilanden)</t>
  </si>
  <si>
    <t>3.2a: Eilanden die volledig los liggen</t>
  </si>
  <si>
    <t>Totaal aantal eilanden</t>
  </si>
  <si>
    <t>998</t>
  </si>
  <si>
    <t>895</t>
  </si>
  <si>
    <t>3.2b: Eilanden die door rijrichting niet bereikbaar of niet verlaatbaar zijn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</si>
  <si>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Uitsluitend Top10NL hartlijnen voor snelverkeer of gemengd verkeer en niet verhardingstype in (onverhard, onbekend).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</si>
</sst>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0.000%"/>
  </numFmts>
  <fonts count="14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i/>
      <sz val="9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3" borderId="8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8" fillId="4" borderId="1" xfId="0" applyFont="1" applyFill="1" applyBorder="1"/>
    <xf numFmtId="0" fontId="9" fillId="4" borderId="8" xfId="0" applyFont="1" applyFill="1" applyBorder="1"/>
    <xf numFmtId="0" fontId="0" fillId="0" borderId="6" xfId="0" applyBorder="1"/>
    <xf numFmtId="0" fontId="9" fillId="3" borderId="2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11" fillId="5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164" fontId="5" fillId="0" borderId="13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6" xfId="1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0" fillId="4" borderId="11" xfId="0" applyFill="1" applyBorder="1"/>
    <xf numFmtId="0" fontId="0" fillId="4" borderId="13" xfId="0" applyFill="1" applyBorder="1"/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0" fillId="5" borderId="6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165" fontId="3" fillId="0" borderId="13" xfId="0" applyNumberFormat="1" applyFont="1" applyBorder="1" applyAlignment="1">
      <alignment horizontal="right" vertical="center"/>
    </xf>
    <xf numFmtId="0" fontId="13" fillId="5" borderId="4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165" fontId="3" fillId="0" borderId="1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0" fontId="3" fillId="0" borderId="6" xfId="0" applyNumberFormat="1" applyFont="1" applyBorder="1" applyAlignment="1">
      <alignment horizontal="right" vertical="center"/>
    </xf>
    <xf numFmtId="0" fontId="0" fillId="4" borderId="14" xfId="0" applyFill="1" applyBorder="1"/>
    <xf numFmtId="0" fontId="0" fillId="4" borderId="3" xfId="0" applyFill="1" applyBorder="1"/>
    <xf numFmtId="0" fontId="12" fillId="3" borderId="14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165" fontId="3" fillId="0" borderId="13" xfId="2" applyNumberFormat="1" applyFont="1" applyBorder="1" applyAlignment="1">
      <alignment horizontal="right" vertical="center"/>
    </xf>
    <xf numFmtId="0" fontId="0" fillId="0" borderId="4" xfId="0" applyBorder="1"/>
    <xf numFmtId="3" fontId="3" fillId="0" borderId="3" xfId="0" applyNumberFormat="1" applyFont="1" applyBorder="1" applyAlignment="1">
      <alignment horizontal="right"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workbookViewId="0">
      <selection activeCell="A3" sqref="A3"/>
    </sheetView>
  </sheetViews>
  <sheetFormatPr defaultRowHeight="11.25" x14ac:dyDescent="0.15"/>
  <cols>
    <col min="1" max="1" width="75.125" customWidth="1"/>
    <col min="2" max="2" width="9.875" bestFit="1" customWidth="1"/>
    <col min="3" max="3" width="10.5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x14ac:dyDescent="0.15">
      <c r="A2" t="s">
        <v>3</v>
      </c>
      <c r="B2" t="s">
        <v>4</v>
      </c>
      <c r="C2" t="s">
        <v>5</v>
      </c>
    </row>
    <row r="3" spans="1:3" x14ac:dyDescent="0.15">
      <c r="A3" t="s">
        <v>6</v>
      </c>
      <c r="B3" t="s">
        <v>7</v>
      </c>
      <c r="C3" t="s">
        <v>8</v>
      </c>
    </row>
    <row r="4" spans="1:3" x14ac:dyDescent="0.15">
      <c r="A4" t="s">
        <v>9</v>
      </c>
      <c r="B4" t="s">
        <v>1</v>
      </c>
      <c r="C4" t="s">
        <v>8</v>
      </c>
    </row>
    <row r="5" spans="1:3" x14ac:dyDescent="0.15">
      <c r="A5" t="s">
        <v>10</v>
      </c>
      <c r="B5" t="s">
        <v>4</v>
      </c>
      <c r="C5" t="s">
        <v>5</v>
      </c>
    </row>
    <row r="6" spans="1:3" ht="12" thickBot="1" x14ac:dyDescent="0.2">
      <c r="A6" t="s">
        <v>11</v>
      </c>
      <c r="B6" t="s">
        <v>12</v>
      </c>
      <c r="C6" t="s">
        <v>13</v>
      </c>
    </row>
    <row r="7" spans="1:3" ht="13.5" thickBot="1" x14ac:dyDescent="0.2">
      <c r="A7" s="1" t="s">
        <v>14</v>
      </c>
      <c r="B7" s="29" t="s">
        <v>15</v>
      </c>
      <c r="C7" s="29" t="s">
        <v>15</v>
      </c>
    </row>
    <row r="8" spans="1:3" ht="12.75" x14ac:dyDescent="0.15">
      <c r="A8" s="2" t="s">
        <v>16</v>
      </c>
      <c r="B8" s="30"/>
      <c r="C8" s="30"/>
    </row>
    <row r="9" spans="1:3" ht="12.75" x14ac:dyDescent="0.15">
      <c r="A9" s="3" t="s">
        <v>17</v>
      </c>
      <c r="B9" s="31"/>
      <c r="C9" s="31"/>
    </row>
    <row r="10" spans="1:3" ht="12" x14ac:dyDescent="0.15">
      <c r="A10" s="4" t="s">
        <v>18</v>
      </c>
      <c r="B10" s="31"/>
      <c r="C10" s="31"/>
    </row>
    <row r="11" spans="1:3" ht="13.5" thickBot="1" x14ac:dyDescent="0.2">
      <c r="A11" s="5" t="s">
        <v>19</v>
      </c>
      <c r="B11" s="32" t="s">
        <v>20</v>
      </c>
      <c r="C11" s="32" t="s">
        <v>21</v>
      </c>
    </row>
    <row r="12" spans="1:3" ht="13.5" thickBot="1" x14ac:dyDescent="0.2">
      <c r="A12" s="5" t="s">
        <v>22</v>
      </c>
      <c r="B12" s="33" t="s">
        <v>23</v>
      </c>
      <c r="C12" s="33" t="s">
        <v>24</v>
      </c>
    </row>
    <row r="13" spans="1:3" ht="13.5" thickBot="1" x14ac:dyDescent="0.2">
      <c r="A13" s="5" t="s">
        <v>25</v>
      </c>
      <c r="B13" s="34" t="s">
        <v>26</v>
      </c>
      <c r="C13" s="34" t="s">
        <v>27</v>
      </c>
    </row>
    <row r="14" spans="1:3" ht="13.5" thickBot="1" x14ac:dyDescent="0.2">
      <c r="A14" s="6"/>
      <c r="B14" s="35"/>
      <c r="C14" s="35"/>
    </row>
    <row r="15" spans="1:3" ht="13.5" thickBot="1" x14ac:dyDescent="0.2">
      <c r="A15" s="7" t="s">
        <v>28</v>
      </c>
      <c r="B15" s="36"/>
      <c r="C15" s="36"/>
    </row>
    <row r="16" spans="1:3" ht="13.5" thickBot="1" x14ac:dyDescent="0.2">
      <c r="A16" s="5" t="s">
        <v>29</v>
      </c>
      <c r="B16" s="32" t="s">
        <v>30</v>
      </c>
      <c r="C16" s="32" t="s">
        <v>31</v>
      </c>
    </row>
    <row r="17" spans="1:3" ht="13.5" thickBot="1" x14ac:dyDescent="0.2">
      <c r="A17" s="5" t="s">
        <v>32</v>
      </c>
      <c r="B17" s="37">
        <f>B16/B11</f>
        <v>8.1830682034140841E-3</v>
      </c>
      <c r="C17" s="37">
        <f>C16/C11</f>
        <v>9.1358171646232587E-3</v>
      </c>
    </row>
    <row r="18" spans="1:3" ht="13.5" thickBot="1" x14ac:dyDescent="0.2">
      <c r="A18" s="5" t="s">
        <v>33</v>
      </c>
      <c r="B18" s="38">
        <f>1-B17</f>
        <v>0.99181693179658592</v>
      </c>
      <c r="C18" s="38">
        <f>1-C17</f>
        <v>0.99086418283537669</v>
      </c>
    </row>
    <row r="19" spans="1:3" ht="13.5" thickBot="1" x14ac:dyDescent="0.2">
      <c r="A19" s="5" t="s">
        <v>34</v>
      </c>
      <c r="B19" s="39" t="s">
        <v>35</v>
      </c>
      <c r="C19" s="39" t="s">
        <v>36</v>
      </c>
    </row>
    <row r="20" spans="1:3" ht="13.5" thickBot="1" x14ac:dyDescent="0.2">
      <c r="A20" s="5" t="s">
        <v>37</v>
      </c>
      <c r="B20" s="38">
        <f>1-B19/B13</f>
        <v>0.9555064134091048</v>
      </c>
      <c r="C20" s="38">
        <f>1-C19/C13</f>
        <v>0.9555781158635237</v>
      </c>
    </row>
    <row r="21" spans="1:3" ht="13.5" thickBot="1" x14ac:dyDescent="0.2">
      <c r="A21" s="6"/>
      <c r="B21" s="35"/>
      <c r="C21" s="35"/>
    </row>
    <row r="22" spans="1:3" ht="13.5" thickBot="1" x14ac:dyDescent="0.2">
      <c r="A22" s="7" t="s">
        <v>38</v>
      </c>
      <c r="B22" s="36"/>
      <c r="C22" s="36"/>
    </row>
    <row r="23" spans="1:3" ht="13.5" thickBot="1" x14ac:dyDescent="0.2">
      <c r="A23" s="5" t="s">
        <v>29</v>
      </c>
      <c r="B23" s="32" t="s">
        <v>39</v>
      </c>
      <c r="C23" s="32" t="s">
        <v>40</v>
      </c>
    </row>
    <row r="24" spans="1:3" ht="13.5" thickBot="1" x14ac:dyDescent="0.2">
      <c r="A24" s="5" t="s">
        <v>32</v>
      </c>
      <c r="B24" s="37">
        <f>B23/B12</f>
        <v>1.5883745909831748E-3</v>
      </c>
      <c r="C24" s="37">
        <f>C23/C12</f>
        <v>2.1941990345524247E-3</v>
      </c>
    </row>
    <row r="25" spans="1:3" ht="13.5" thickBot="1" x14ac:dyDescent="0.2">
      <c r="A25" s="5" t="s">
        <v>33</v>
      </c>
      <c r="B25" s="38">
        <f>1-B24</f>
        <v>0.99841162540901685</v>
      </c>
      <c r="C25" s="38">
        <f>1-C24</f>
        <v>0.99780580096544758</v>
      </c>
    </row>
    <row r="26" spans="1:3" ht="13.5" thickBot="1" x14ac:dyDescent="0.2">
      <c r="A26" s="5" t="s">
        <v>34</v>
      </c>
      <c r="B26" s="39" t="s">
        <v>41</v>
      </c>
      <c r="C26" s="39" t="s">
        <v>42</v>
      </c>
    </row>
    <row r="27" spans="1:3" ht="13.5" thickBot="1" x14ac:dyDescent="0.2">
      <c r="A27" s="5" t="s">
        <v>37</v>
      </c>
      <c r="B27" s="38">
        <f>1-B26/B13</f>
        <v>0.86425399469408415</v>
      </c>
      <c r="C27" s="38">
        <f>1-C26/C13</f>
        <v>0.86460347468601917</v>
      </c>
    </row>
    <row r="28" spans="1:3" ht="13.5" thickBot="1" x14ac:dyDescent="0.2">
      <c r="A28" s="8"/>
      <c r="B28" s="40"/>
      <c r="C28" s="40"/>
    </row>
    <row r="29" spans="1:3" ht="38.25" x14ac:dyDescent="0.15">
      <c r="A29" s="2" t="s">
        <v>127</v>
      </c>
      <c r="B29" s="41"/>
      <c r="C29" s="41"/>
    </row>
    <row r="30" spans="1:3" ht="13.5" thickBot="1" x14ac:dyDescent="0.2">
      <c r="A30" s="5" t="s">
        <v>43</v>
      </c>
      <c r="B30" s="34" t="s">
        <v>44</v>
      </c>
      <c r="C30" s="34" t="s">
        <v>45</v>
      </c>
    </row>
    <row r="31" spans="1:3" ht="13.5" thickBot="1" x14ac:dyDescent="0.2">
      <c r="A31" s="5" t="s">
        <v>46</v>
      </c>
      <c r="B31" s="34" t="s">
        <v>47</v>
      </c>
      <c r="C31" s="34" t="s">
        <v>48</v>
      </c>
    </row>
    <row r="32" spans="1:3" ht="13.5" thickBot="1" x14ac:dyDescent="0.2">
      <c r="A32" s="6"/>
      <c r="B32" s="35"/>
      <c r="C32" s="35"/>
    </row>
    <row r="33" spans="1:3" ht="13.5" thickBot="1" x14ac:dyDescent="0.2">
      <c r="A33" s="5" t="s">
        <v>49</v>
      </c>
      <c r="B33" s="42" t="s">
        <v>50</v>
      </c>
      <c r="C33" s="42" t="s">
        <v>51</v>
      </c>
    </row>
    <row r="34" spans="1:3" ht="13.5" thickBot="1" x14ac:dyDescent="0.2">
      <c r="A34" s="5" t="s">
        <v>52</v>
      </c>
      <c r="B34" s="38">
        <f>B33/B30</f>
        <v>0.97500926586062919</v>
      </c>
      <c r="C34" s="38">
        <f>C33/C30</f>
        <v>0.9751004292309402</v>
      </c>
    </row>
    <row r="35" spans="1:3" ht="13.5" thickBot="1" x14ac:dyDescent="0.2">
      <c r="A35" s="9"/>
      <c r="B35" s="43"/>
      <c r="C35" s="43"/>
    </row>
    <row r="36" spans="1:3" ht="13.5" thickBot="1" x14ac:dyDescent="0.2">
      <c r="A36" s="10" t="s">
        <v>53</v>
      </c>
      <c r="B36" s="44" t="s">
        <v>54</v>
      </c>
      <c r="C36" s="64" t="s">
        <v>55</v>
      </c>
    </row>
    <row r="37" spans="1:3" ht="13.5" thickBot="1" x14ac:dyDescent="0.2">
      <c r="A37" s="10" t="s">
        <v>56</v>
      </c>
      <c r="B37" s="45">
        <f>B36/B30</f>
        <v>0.88035588292877542</v>
      </c>
      <c r="C37" s="45">
        <f>C36/C30</f>
        <v>0.8802096224131144</v>
      </c>
    </row>
    <row r="38" spans="1:3" ht="13.5" thickBot="1" x14ac:dyDescent="0.2">
      <c r="A38" s="11"/>
      <c r="B38" s="46"/>
      <c r="C38" s="46"/>
    </row>
    <row r="39" spans="1:3" ht="12.75" x14ac:dyDescent="0.15">
      <c r="A39" s="2" t="s">
        <v>57</v>
      </c>
      <c r="B39" s="30"/>
      <c r="C39" s="30"/>
    </row>
    <row r="40" spans="1:3" ht="12.75" x14ac:dyDescent="0.15">
      <c r="A40" s="3" t="s">
        <v>58</v>
      </c>
      <c r="B40" s="31"/>
      <c r="C40" s="31"/>
    </row>
    <row r="41" spans="1:3" ht="24.75" thickBot="1" x14ac:dyDescent="0.2">
      <c r="A41" s="12" t="s">
        <v>59</v>
      </c>
      <c r="B41" s="47"/>
      <c r="C41" s="47"/>
    </row>
    <row r="42" spans="1:3" ht="13.5" thickBot="1" x14ac:dyDescent="0.2">
      <c r="A42" s="13" t="s">
        <v>60</v>
      </c>
      <c r="B42" s="34" t="s">
        <v>61</v>
      </c>
      <c r="C42" s="34" t="s">
        <v>62</v>
      </c>
    </row>
    <row r="43" spans="1:3" ht="13.5" thickBot="1" x14ac:dyDescent="0.2">
      <c r="A43" s="14" t="s">
        <v>63</v>
      </c>
      <c r="B43" s="34" t="s">
        <v>47</v>
      </c>
      <c r="C43" s="34" t="s">
        <v>48</v>
      </c>
    </row>
    <row r="44" spans="1:3" ht="13.5" thickBot="1" x14ac:dyDescent="0.2">
      <c r="A44" s="6"/>
      <c r="B44" s="35"/>
      <c r="C44" s="35"/>
    </row>
    <row r="45" spans="1:3" ht="13.5" thickBot="1" x14ac:dyDescent="0.2">
      <c r="A45" s="5" t="s">
        <v>64</v>
      </c>
      <c r="B45" s="42">
        <v>29043</v>
      </c>
      <c r="C45" s="42">
        <v>28759</v>
      </c>
    </row>
    <row r="46" spans="1:3" ht="13.5" thickBot="1" x14ac:dyDescent="0.2">
      <c r="A46" s="5" t="s">
        <v>65</v>
      </c>
      <c r="B46" s="38">
        <f>1-B45/B42</f>
        <v>0.95804071537235735</v>
      </c>
      <c r="C46" s="38">
        <f>1-C45/C42</f>
        <v>0.95854797561221694</v>
      </c>
    </row>
    <row r="47" spans="1:3" ht="13.5" thickBot="1" x14ac:dyDescent="0.2">
      <c r="A47" s="15"/>
      <c r="B47" s="48"/>
      <c r="C47" s="48"/>
    </row>
    <row r="48" spans="1:3" ht="13.5" thickBot="1" x14ac:dyDescent="0.2">
      <c r="A48" s="1" t="s">
        <v>66</v>
      </c>
      <c r="B48" s="29" t="s">
        <v>15</v>
      </c>
      <c r="C48" s="29" t="s">
        <v>15</v>
      </c>
    </row>
    <row r="49" spans="1:3" ht="12.75" x14ac:dyDescent="0.15">
      <c r="A49" s="16" t="s">
        <v>67</v>
      </c>
      <c r="B49" s="49"/>
      <c r="C49" s="49"/>
    </row>
    <row r="50" spans="1:3" ht="12.75" thickBot="1" x14ac:dyDescent="0.2">
      <c r="A50" s="17" t="s">
        <v>68</v>
      </c>
      <c r="B50" s="50"/>
      <c r="C50" s="50"/>
    </row>
    <row r="51" spans="1:3" ht="13.5" thickBot="1" x14ac:dyDescent="0.2">
      <c r="A51" s="5" t="s">
        <v>69</v>
      </c>
      <c r="B51" s="34" t="s">
        <v>70</v>
      </c>
      <c r="C51" s="34" t="s">
        <v>71</v>
      </c>
    </row>
    <row r="52" spans="1:3" ht="13.5" thickBot="1" x14ac:dyDescent="0.2">
      <c r="A52" s="5" t="s">
        <v>63</v>
      </c>
      <c r="B52" s="34" t="s">
        <v>47</v>
      </c>
      <c r="C52" s="34" t="s">
        <v>48</v>
      </c>
    </row>
    <row r="53" spans="1:3" ht="13.5" thickBot="1" x14ac:dyDescent="0.2">
      <c r="A53" s="6"/>
      <c r="B53" s="35"/>
      <c r="C53" s="35"/>
    </row>
    <row r="54" spans="1:3" ht="13.5" thickBot="1" x14ac:dyDescent="0.2">
      <c r="A54" s="14" t="s">
        <v>72</v>
      </c>
      <c r="B54" s="42" t="s">
        <v>73</v>
      </c>
      <c r="C54" s="42">
        <v>16635</v>
      </c>
    </row>
    <row r="55" spans="1:3" ht="13.5" thickBot="1" x14ac:dyDescent="0.2">
      <c r="A55" s="13" t="s">
        <v>74</v>
      </c>
      <c r="B55" s="38">
        <f>100%-B54/B52</f>
        <v>0.98743039439578528</v>
      </c>
      <c r="C55" s="38">
        <f>100%-C54/C52</f>
        <v>0.98868840587101314</v>
      </c>
    </row>
    <row r="56" spans="1:3" ht="13.5" thickBot="1" x14ac:dyDescent="0.2">
      <c r="A56" s="6"/>
      <c r="B56" s="35"/>
      <c r="C56" s="35"/>
    </row>
    <row r="57" spans="1:3" ht="12.75" x14ac:dyDescent="0.15">
      <c r="A57" s="16" t="s">
        <v>75</v>
      </c>
      <c r="B57" s="49"/>
      <c r="C57" s="49"/>
    </row>
    <row r="58" spans="1:3" ht="12.75" thickBot="1" x14ac:dyDescent="0.2">
      <c r="A58" s="17" t="s">
        <v>76</v>
      </c>
      <c r="B58" s="50"/>
      <c r="C58" s="50"/>
    </row>
    <row r="59" spans="1:3" ht="13.5" thickBot="1" x14ac:dyDescent="0.2">
      <c r="A59" s="14" t="s">
        <v>77</v>
      </c>
      <c r="B59" s="34" t="s">
        <v>78</v>
      </c>
      <c r="C59" s="34" t="s">
        <v>79</v>
      </c>
    </row>
    <row r="60" spans="1:3" ht="13.5" thickBot="1" x14ac:dyDescent="0.2">
      <c r="A60" s="14" t="s">
        <v>80</v>
      </c>
      <c r="B60" s="34" t="s">
        <v>44</v>
      </c>
      <c r="C60" s="34" t="s">
        <v>45</v>
      </c>
    </row>
    <row r="61" spans="1:3" ht="13.5" thickBot="1" x14ac:dyDescent="0.2">
      <c r="A61" s="14" t="s">
        <v>63</v>
      </c>
      <c r="B61" s="34" t="s">
        <v>47</v>
      </c>
      <c r="C61" s="34" t="s">
        <v>48</v>
      </c>
    </row>
    <row r="62" spans="1:3" ht="13.5" thickBot="1" x14ac:dyDescent="0.2">
      <c r="A62" s="6"/>
      <c r="B62" s="35"/>
      <c r="C62" s="35"/>
    </row>
    <row r="63" spans="1:3" ht="13.5" thickBot="1" x14ac:dyDescent="0.2">
      <c r="A63" s="18" t="s">
        <v>81</v>
      </c>
      <c r="B63" s="51"/>
      <c r="C63" s="51"/>
    </row>
    <row r="64" spans="1:3" ht="13.5" thickBot="1" x14ac:dyDescent="0.2">
      <c r="A64" s="14" t="s">
        <v>82</v>
      </c>
      <c r="B64" s="42" t="s">
        <v>83</v>
      </c>
      <c r="C64" s="42" t="s">
        <v>84</v>
      </c>
    </row>
    <row r="65" spans="1:3" ht="13.5" thickBot="1" x14ac:dyDescent="0.2">
      <c r="A65" s="14" t="s">
        <v>85</v>
      </c>
      <c r="B65" s="38">
        <f>B64/B61</f>
        <v>0.97224546120414701</v>
      </c>
      <c r="C65" s="38">
        <f>C64/C61</f>
        <v>0.97229322426331843</v>
      </c>
    </row>
    <row r="66" spans="1:3" ht="13.5" thickBot="1" x14ac:dyDescent="0.2">
      <c r="A66" s="6"/>
      <c r="B66" s="35"/>
      <c r="C66" s="35"/>
    </row>
    <row r="67" spans="1:3" ht="13.5" thickBot="1" x14ac:dyDescent="0.2">
      <c r="A67" s="18" t="s">
        <v>86</v>
      </c>
      <c r="B67" s="51"/>
      <c r="C67" s="51"/>
    </row>
    <row r="68" spans="1:3" ht="13.5" thickBot="1" x14ac:dyDescent="0.2">
      <c r="A68" s="14" t="s">
        <v>87</v>
      </c>
      <c r="B68" s="42" t="s">
        <v>88</v>
      </c>
      <c r="C68" s="42" t="s">
        <v>89</v>
      </c>
    </row>
    <row r="69" spans="1:3" ht="13.5" thickBot="1" x14ac:dyDescent="0.2">
      <c r="A69" s="14" t="s">
        <v>85</v>
      </c>
      <c r="B69" s="38">
        <f>B68/B61</f>
        <v>0.89545404402822115</v>
      </c>
      <c r="C69" s="38">
        <f>C68/C61</f>
        <v>0.89522682687175092</v>
      </c>
    </row>
    <row r="70" spans="1:3" ht="13.5" thickBot="1" x14ac:dyDescent="0.2">
      <c r="A70" s="6"/>
      <c r="B70" s="35"/>
      <c r="C70" s="35"/>
    </row>
    <row r="71" spans="1:3" ht="13.5" thickBot="1" x14ac:dyDescent="0.2">
      <c r="A71" s="18" t="s">
        <v>90</v>
      </c>
      <c r="B71" s="51"/>
      <c r="C71" s="51"/>
    </row>
    <row r="72" spans="1:3" ht="13.5" thickBot="1" x14ac:dyDescent="0.2">
      <c r="A72" s="14" t="s">
        <v>91</v>
      </c>
      <c r="B72" s="42" t="s">
        <v>92</v>
      </c>
      <c r="C72" s="42" t="s">
        <v>93</v>
      </c>
    </row>
    <row r="73" spans="1:3" ht="13.5" thickBot="1" x14ac:dyDescent="0.2">
      <c r="A73" s="14" t="s">
        <v>85</v>
      </c>
      <c r="B73" s="38">
        <f>B72/B61</f>
        <v>0.98032166405270948</v>
      </c>
      <c r="C73" s="38">
        <f>C72/C61</f>
        <v>0.98047823529611766</v>
      </c>
    </row>
    <row r="74" spans="1:3" ht="12" thickBot="1" x14ac:dyDescent="0.2"/>
    <row r="75" spans="1:3" ht="12.75" x14ac:dyDescent="0.2">
      <c r="A75" s="19" t="s">
        <v>94</v>
      </c>
      <c r="B75" s="52"/>
      <c r="C75" s="65"/>
    </row>
    <row r="76" spans="1:3" ht="12.75" thickBot="1" x14ac:dyDescent="0.25">
      <c r="A76" s="20" t="s">
        <v>95</v>
      </c>
      <c r="B76" s="53"/>
      <c r="C76" s="66"/>
    </row>
    <row r="77" spans="1:3" ht="12" thickBot="1" x14ac:dyDescent="0.2">
      <c r="A77" s="21" t="s">
        <v>96</v>
      </c>
      <c r="B77">
        <v>78.366</v>
      </c>
      <c r="C77">
        <v>79.787999999999997</v>
      </c>
    </row>
    <row r="78" spans="1:3" ht="12" thickBot="1" x14ac:dyDescent="0.2"/>
    <row r="79" spans="1:3" ht="13.5" thickBot="1" x14ac:dyDescent="0.2">
      <c r="A79" s="1" t="s">
        <v>97</v>
      </c>
      <c r="B79" s="29" t="s">
        <v>15</v>
      </c>
      <c r="C79" s="29" t="s">
        <v>15</v>
      </c>
    </row>
    <row r="80" spans="1:3" ht="12.75" x14ac:dyDescent="0.15">
      <c r="A80" s="16" t="s">
        <v>98</v>
      </c>
      <c r="B80" s="49"/>
      <c r="C80" s="67"/>
    </row>
    <row r="81" spans="1:3" ht="24" x14ac:dyDescent="0.15">
      <c r="A81" s="22" t="s">
        <v>99</v>
      </c>
      <c r="B81" s="54"/>
      <c r="C81" s="68"/>
    </row>
    <row r="82" spans="1:3" ht="12" x14ac:dyDescent="0.15">
      <c r="A82" s="23" t="s">
        <v>100</v>
      </c>
      <c r="B82" s="54"/>
      <c r="C82" s="68"/>
    </row>
    <row r="83" spans="1:3" ht="15.75" thickBot="1" x14ac:dyDescent="0.2">
      <c r="A83" s="24" t="s">
        <v>101</v>
      </c>
      <c r="B83" s="55"/>
      <c r="C83" s="55"/>
    </row>
    <row r="84" spans="1:3" ht="12.75" thickBot="1" x14ac:dyDescent="0.2">
      <c r="A84" s="25" t="s">
        <v>102</v>
      </c>
      <c r="B84" s="56" t="s">
        <v>103</v>
      </c>
      <c r="C84" s="56" t="s">
        <v>104</v>
      </c>
    </row>
    <row r="85" spans="1:3" ht="13.5" thickBot="1" x14ac:dyDescent="0.2">
      <c r="A85" s="6"/>
      <c r="B85" s="35"/>
      <c r="C85" s="35"/>
    </row>
    <row r="86" spans="1:3" ht="13.5" thickBot="1" x14ac:dyDescent="0.2">
      <c r="A86" s="18" t="s">
        <v>105</v>
      </c>
      <c r="B86" s="57"/>
      <c r="C86" s="42"/>
    </row>
    <row r="87" spans="1:3" ht="13.5" thickBot="1" x14ac:dyDescent="0.2">
      <c r="A87" s="26" t="s">
        <v>106</v>
      </c>
      <c r="B87" s="58" t="s">
        <v>107</v>
      </c>
      <c r="C87" s="42" t="s">
        <v>108</v>
      </c>
    </row>
    <row r="88" spans="1:3" ht="13.5" thickBot="1" x14ac:dyDescent="0.2">
      <c r="A88" s="13" t="s">
        <v>109</v>
      </c>
      <c r="B88" s="59">
        <f>B87/B84</f>
        <v>6.0211969515985397E-4</v>
      </c>
      <c r="C88" s="69">
        <f>C87/C84</f>
        <v>4.9835048902463193E-4</v>
      </c>
    </row>
    <row r="89" spans="1:3" ht="15.75" thickBot="1" x14ac:dyDescent="0.2">
      <c r="A89" s="27"/>
      <c r="B89" s="60"/>
      <c r="C89" s="60"/>
    </row>
    <row r="90" spans="1:3" ht="13.5" thickBot="1" x14ac:dyDescent="0.2">
      <c r="A90" s="28" t="s">
        <v>110</v>
      </c>
      <c r="B90" s="61"/>
      <c r="C90" s="39"/>
    </row>
    <row r="91" spans="1:3" ht="13.5" thickBot="1" x14ac:dyDescent="0.2">
      <c r="A91" s="5" t="s">
        <v>111</v>
      </c>
      <c r="B91" s="39" t="s">
        <v>112</v>
      </c>
      <c r="C91" s="39" t="s">
        <v>113</v>
      </c>
    </row>
    <row r="92" spans="1:3" ht="13.5" thickBot="1" x14ac:dyDescent="0.2">
      <c r="A92" s="5" t="s">
        <v>114</v>
      </c>
      <c r="B92" s="62">
        <f>B91/B84</f>
        <v>3.1177718843228686E-5</v>
      </c>
      <c r="C92" s="62">
        <f>C91/C84</f>
        <v>2.4286086209777385E-5</v>
      </c>
    </row>
    <row r="93" spans="1:3" ht="13.5" thickBot="1" x14ac:dyDescent="0.2">
      <c r="A93" s="6"/>
      <c r="B93" s="63"/>
      <c r="C93" s="63"/>
    </row>
    <row r="94" spans="1:3" ht="13.5" thickBot="1" x14ac:dyDescent="0.2">
      <c r="A94" s="18" t="s">
        <v>115</v>
      </c>
      <c r="B94" s="57"/>
      <c r="C94" s="42"/>
    </row>
    <row r="95" spans="1:3" ht="13.5" thickBot="1" x14ac:dyDescent="0.2">
      <c r="A95" s="13" t="s">
        <v>116</v>
      </c>
      <c r="B95" s="42" t="s">
        <v>117</v>
      </c>
      <c r="C95" s="42" t="s">
        <v>118</v>
      </c>
    </row>
    <row r="96" spans="1:3" ht="13.5" thickBot="1" x14ac:dyDescent="0.2">
      <c r="A96" s="13" t="s">
        <v>114</v>
      </c>
      <c r="B96" s="59">
        <f>B95/B84</f>
        <v>2.9229111415526894E-5</v>
      </c>
      <c r="C96" s="59">
        <f>C95/C84</f>
        <v>2.5257529658168479E-5</v>
      </c>
    </row>
    <row r="97" spans="1:3" ht="12" thickBot="1" x14ac:dyDescent="0.2"/>
    <row r="98" spans="1:3" ht="12.75" x14ac:dyDescent="0.15">
      <c r="A98" s="16" t="s">
        <v>119</v>
      </c>
      <c r="B98" s="49"/>
      <c r="C98" s="67"/>
    </row>
    <row r="99" spans="1:3" ht="12" x14ac:dyDescent="0.15">
      <c r="A99" s="22" t="s">
        <v>120</v>
      </c>
      <c r="B99" s="54"/>
      <c r="C99" s="68"/>
    </row>
    <row r="100" spans="1:3" ht="15.75" thickBot="1" x14ac:dyDescent="0.2">
      <c r="A100" s="24" t="s">
        <v>121</v>
      </c>
      <c r="B100" s="55"/>
      <c r="C100" s="55"/>
    </row>
    <row r="101" spans="1:3" ht="13.5" thickBot="1" x14ac:dyDescent="0.2">
      <c r="A101" s="18" t="s">
        <v>122</v>
      </c>
      <c r="B101" s="57"/>
      <c r="C101" s="42"/>
    </row>
    <row r="102" spans="1:3" ht="13.5" thickBot="1" x14ac:dyDescent="0.2">
      <c r="A102" s="26" t="s">
        <v>123</v>
      </c>
      <c r="B102" s="58" t="s">
        <v>124</v>
      </c>
      <c r="C102" s="42" t="s">
        <v>125</v>
      </c>
    </row>
    <row r="103" spans="1:3" ht="12" thickBot="1" x14ac:dyDescent="0.2">
      <c r="C103" s="70"/>
    </row>
    <row r="104" spans="1:3" ht="13.5" thickBot="1" x14ac:dyDescent="0.2">
      <c r="A104" s="18" t="s">
        <v>126</v>
      </c>
      <c r="B104" s="57"/>
      <c r="C104" s="71"/>
    </row>
    <row r="105" spans="1:3" ht="13.5" thickBot="1" x14ac:dyDescent="0.2">
      <c r="A105" s="26" t="s">
        <v>123</v>
      </c>
      <c r="B105" s="58">
        <v>2038</v>
      </c>
      <c r="C105" s="42">
        <v>1810</v>
      </c>
    </row>
  </sheetData>
  <mergeCells count="12">
    <mergeCell ref="B57:B58"/>
    <mergeCell ref="C57:C58"/>
    <mergeCell ref="B80:B82"/>
    <mergeCell ref="C80:C82"/>
    <mergeCell ref="B98:B99"/>
    <mergeCell ref="C98:C99"/>
    <mergeCell ref="B8:B10"/>
    <mergeCell ref="C8:C10"/>
    <mergeCell ref="B39:B41"/>
    <mergeCell ref="C39:C41"/>
    <mergeCell ref="B49:B50"/>
    <mergeCell ref="C49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(CIV)</dc:creator>
  <cp:lastModifiedBy>Driel, Jop van (CIV)</cp:lastModifiedBy>
  <dcterms:created xsi:type="dcterms:W3CDTF">2022-10-10T07:20:47Z</dcterms:created>
  <dcterms:modified xsi:type="dcterms:W3CDTF">2022-10-10T07:46:41Z</dcterms:modified>
</cp:coreProperties>
</file>